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Куганаволок" sheetId="1" r:id="rId1"/>
  </sheets>
  <definedNames>
    <definedName name="_xlnm.Print_Area" localSheetId="0">'Куганаволок'!$A$1:$M$27</definedName>
  </definedNames>
  <calcPr fullCalcOnLoad="1"/>
</workbook>
</file>

<file path=xl/sharedStrings.xml><?xml version="1.0" encoding="utf-8"?>
<sst xmlns="http://schemas.openxmlformats.org/spreadsheetml/2006/main" count="160" uniqueCount="58">
  <si>
    <t>Сумма</t>
  </si>
  <si>
    <t>(тыс. рублей)</t>
  </si>
  <si>
    <t>Эконом. клас-ция</t>
  </si>
  <si>
    <t>БЕЗВОЗМЕЗДНЫЕ ПОСТУПЛЕНИЯ ОТ ДРУГИХ БЮДЖЕТОВ БЮДЖЕТНОЙ СИСТЕМЫ РОССИЙСКОЙ ФЕДЕРАЦИИ</t>
  </si>
  <si>
    <t>Админист-ратор</t>
  </si>
  <si>
    <t>Группа</t>
  </si>
  <si>
    <t>Подгруп-па</t>
  </si>
  <si>
    <t>Подстатья</t>
  </si>
  <si>
    <t>Элемент</t>
  </si>
  <si>
    <t>ИТОГО ДОХОДОВ</t>
  </si>
  <si>
    <t>000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</si>
  <si>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</si>
  <si>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</si>
  <si>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1.</t>
  </si>
  <si>
    <t>1.2.</t>
  </si>
  <si>
    <t>00</t>
  </si>
  <si>
    <t>0000</t>
  </si>
  <si>
    <t>02</t>
  </si>
  <si>
    <t>Статья</t>
  </si>
  <si>
    <t>Програм-ма</t>
  </si>
  <si>
    <t>2</t>
  </si>
  <si>
    <t>151</t>
  </si>
  <si>
    <t>БЕЗВОЗМЕЗДНЫЕ ПОСТУПЛЕНИЯ</t>
  </si>
  <si>
    <t>№ п/п</t>
  </si>
  <si>
    <t>10</t>
  </si>
  <si>
    <t>Муниц. район</t>
  </si>
  <si>
    <t>сумма</t>
  </si>
  <si>
    <t>001</t>
  </si>
  <si>
    <t>Приложение № 3</t>
  </si>
  <si>
    <t>999</t>
  </si>
  <si>
    <t>1.3.</t>
  </si>
  <si>
    <t>024</t>
  </si>
  <si>
    <t>Дотации   на выравнивание бюджетной обеспеченности</t>
  </si>
  <si>
    <t>Дотации  бюджетам сельских поселений на выравнивание бюджетной обеспеченности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</si>
  <si>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</si>
  <si>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</si>
  <si>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1.1.</t>
  </si>
  <si>
    <t xml:space="preserve">Прочие субсидии </t>
  </si>
  <si>
    <t>Субвенции бюджетам субъектов Российской Федерации и муниципальных образований</t>
  </si>
  <si>
    <t>Субсидии бюджетам Бюджетной системы Российской Федерации (межбюджетные субсидии)</t>
  </si>
  <si>
    <t>Субвенции бюджетам на осуществление  первичного воинского учета на территориях, где отсутствуют военные комиссариаты</t>
  </si>
  <si>
    <t>Субвенции местным бюджетам на осуществление части переданных полномочий</t>
  </si>
  <si>
    <t>011</t>
  </si>
  <si>
    <t>1.4.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</si>
  <si>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</si>
  <si>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014</t>
  </si>
  <si>
    <t>15</t>
  </si>
  <si>
    <t>29</t>
  </si>
  <si>
    <t>35</t>
  </si>
  <si>
    <t>118</t>
  </si>
  <si>
    <t>30</t>
  </si>
  <si>
    <t>40</t>
  </si>
  <si>
    <t>Куганаволокского сельского поселения на 2018 год"</t>
  </si>
  <si>
    <t xml:space="preserve">        Межбюджетные трансферты получаемые из бюджета Пудожского муниципального района                                   на    2018 год</t>
  </si>
  <si>
    <r>
      <t xml:space="preserve">Прочие субсидии бюджетам сельских поселений </t>
    </r>
    <r>
      <rPr>
        <b/>
        <sz val="14"/>
        <rFont val="Times New Roman"/>
        <family val="1"/>
      </rPr>
      <t>(24327)</t>
    </r>
  </si>
  <si>
    <r>
      <t xml:space="preserve">Прочие субсидии бюджетам сельских поселений  </t>
    </r>
    <r>
      <rPr>
        <b/>
        <sz val="14"/>
        <rFont val="Times New Roman"/>
        <family val="1"/>
      </rPr>
      <t>(24329)</t>
    </r>
  </si>
  <si>
    <r>
      <t xml:space="preserve">Прочие субсидии бюджетам сельских поселений  </t>
    </r>
    <r>
      <rPr>
        <b/>
        <sz val="14"/>
        <rFont val="Times New Roman"/>
        <family val="1"/>
      </rPr>
      <t>(24314)</t>
    </r>
  </si>
  <si>
    <t xml:space="preserve">к Решению сессии №31 от 22.10.2018г "О бюджете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</si>
</sst>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0.00000000"/>
    <numFmt numFmtId="179" formatCode="0.000000000"/>
    <numFmt numFmtId="180" formatCode="0.00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#,##0.000"/>
    <numFmt numFmtId="188" formatCode="#,##0.0000"/>
    <numFmt numFmtId="189" formatCode="#,##0.00000"/>
    <numFmt numFmtId="190" formatCode="#,##0.000000"/>
  </numFmts>
  <fonts count="54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8"/>
      <name val="Times New Roman"/>
      <family val="1"/>
    </font>
    <font>
      <b/>
      <sz val="10"/>
      <color indexed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2"/>
      <color indexed="8"/>
      <name val="Arial Cyr"/>
      <family val="0"/>
    </font>
    <font>
      <sz val="1.5"/>
      <color indexed="8"/>
      <name val="Arial Cyr"/>
      <family val="0"/>
    </font>
    <font>
      <sz val="1.25"/>
      <color indexed="8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"/>
      <color indexed="8"/>
      <name val="Arial Cyr"/>
      <family val="0"/>
    </font>
    <font>
      <b/>
      <sz val="1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3" fontId="0" fillId="0" borderId="0" xfId="0" applyNumberFormat="1" applyFont="1" applyAlignment="1">
      <alignment vertical="top"/>
    </xf>
    <xf numFmtId="0" fontId="0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horizontal="right" vertical="top"/>
    </xf>
    <xf numFmtId="0" fontId="7" fillId="0" borderId="10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left"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right" vertical="top" wrapText="1"/>
    </xf>
    <xf numFmtId="176" fontId="9" fillId="0" borderId="10" xfId="0" applyNumberFormat="1" applyFont="1" applyBorder="1" applyAlignment="1">
      <alignment vertical="top"/>
    </xf>
    <xf numFmtId="176" fontId="10" fillId="0" borderId="10" xfId="0" applyNumberFormat="1" applyFont="1" applyBorder="1" applyAlignment="1">
      <alignment vertical="top"/>
    </xf>
    <xf numFmtId="49" fontId="8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right" vertical="top"/>
    </xf>
    <xf numFmtId="0" fontId="11" fillId="0" borderId="0" xfId="0" applyFont="1" applyAlignment="1">
      <alignment horizontal="center" vertical="top" wrapText="1"/>
    </xf>
    <xf numFmtId="176" fontId="0" fillId="0" borderId="11" xfId="0" applyNumberFormat="1" applyFont="1" applyBorder="1" applyAlignment="1">
      <alignment vertical="top"/>
    </xf>
    <xf numFmtId="4" fontId="9" fillId="0" borderId="10" xfId="0" applyNumberFormat="1" applyFont="1" applyBorder="1" applyAlignment="1">
      <alignment vertical="top"/>
    </xf>
    <xf numFmtId="0" fontId="12" fillId="0" borderId="10" xfId="0" applyFont="1" applyBorder="1" applyAlignment="1">
      <alignment horizontal="left" vertical="top" wrapText="1"/>
    </xf>
    <xf numFmtId="0" fontId="0" fillId="0" borderId="0" xfId="0" applyFont="1" applyAlignment="1">
      <alignment wrapText="1"/>
    </xf>
    <xf numFmtId="4" fontId="9" fillId="0" borderId="10" xfId="0" applyNumberFormat="1" applyFont="1" applyFill="1" applyBorder="1" applyAlignment="1">
      <alignment vertical="top"/>
    </xf>
    <xf numFmtId="0" fontId="1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/>
    </xf>
    <xf numFmtId="49" fontId="7" fillId="0" borderId="12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left" vertical="top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49" fontId="7" fillId="0" borderId="0" xfId="0" applyNumberFormat="1" applyFont="1" applyAlignment="1">
      <alignment horizontal="right" vertical="top"/>
    </xf>
    <xf numFmtId="49" fontId="7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</a:rPr>
              <a:t>график выравнивания, в %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616736"/>
        <c:axId val="24332897"/>
      </c:lineChart>
      <c:catAx>
        <c:axId val="17616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</a:rPr>
                  <a:t>поселения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4332897"/>
        <c:crosses val="autoZero"/>
        <c:auto val="1"/>
        <c:lblOffset val="100"/>
        <c:tickLblSkip val="1"/>
        <c:noMultiLvlLbl val="0"/>
      </c:catAx>
      <c:valAx>
        <c:axId val="243328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1673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26</xdr:row>
      <xdr:rowOff>0</xdr:rowOff>
    </xdr:from>
    <xdr:to>
      <xdr:col>13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266700" y="915352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PageLayoutView="0" workbookViewId="0" topLeftCell="A1">
      <selection activeCell="C3" sqref="C3:M3"/>
    </sheetView>
  </sheetViews>
  <sheetFormatPr defaultColWidth="9.33203125" defaultRowHeight="12.75"/>
  <cols>
    <col min="1" max="1" width="9.83203125" style="5" bestFit="1" customWidth="1"/>
    <col min="2" max="2" width="57.66015625" style="11" customWidth="1"/>
    <col min="3" max="5" width="4.33203125" style="8" customWidth="1"/>
    <col min="6" max="6" width="4.33203125" style="9" customWidth="1"/>
    <col min="7" max="8" width="4.33203125" style="8" customWidth="1"/>
    <col min="9" max="9" width="5.66015625" style="8" customWidth="1"/>
    <col min="10" max="10" width="4.33203125" style="8" customWidth="1"/>
    <col min="11" max="11" width="15" style="6" hidden="1" customWidth="1"/>
    <col min="12" max="12" width="14.83203125" style="5" hidden="1" customWidth="1"/>
    <col min="13" max="13" width="15.66015625" style="5" customWidth="1"/>
    <col min="14" max="16384" width="9.33203125" style="5" customWidth="1"/>
  </cols>
  <sheetData>
    <row r="1" spans="3:13" ht="12.75">
      <c r="C1" s="39" t="s">
        <v>28</v>
      </c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2:13" ht="13.5" customHeight="1">
      <c r="B2" s="23"/>
      <c r="C2" s="40" t="s">
        <v>57</v>
      </c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3:13" ht="12.75">
      <c r="C3" s="40" t="s">
        <v>52</v>
      </c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3:13" ht="12.75"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6" spans="1:11" ht="12.75" customHeight="1">
      <c r="A6" s="38" t="s">
        <v>53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12.7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2:11" ht="15.75">
      <c r="B8" s="33"/>
      <c r="J8" s="24" t="s">
        <v>1</v>
      </c>
      <c r="K8" s="24"/>
    </row>
    <row r="9" spans="1:13" s="7" customFormat="1" ht="42" customHeight="1">
      <c r="A9" s="35" t="s">
        <v>23</v>
      </c>
      <c r="B9" s="36" t="s">
        <v>11</v>
      </c>
      <c r="C9" s="37" t="s">
        <v>12</v>
      </c>
      <c r="D9" s="37"/>
      <c r="E9" s="37"/>
      <c r="F9" s="37"/>
      <c r="G9" s="37"/>
      <c r="H9" s="37"/>
      <c r="I9" s="37"/>
      <c r="J9" s="37"/>
      <c r="K9" s="34" t="s">
        <v>0</v>
      </c>
      <c r="L9" s="34" t="s">
        <v>25</v>
      </c>
      <c r="M9" s="34" t="s">
        <v>26</v>
      </c>
    </row>
    <row r="10" spans="1:13" s="7" customFormat="1" ht="71.25" customHeight="1">
      <c r="A10" s="35"/>
      <c r="B10" s="36"/>
      <c r="C10" s="10" t="s">
        <v>4</v>
      </c>
      <c r="D10" s="10" t="s">
        <v>5</v>
      </c>
      <c r="E10" s="10" t="s">
        <v>6</v>
      </c>
      <c r="F10" s="10" t="s">
        <v>18</v>
      </c>
      <c r="G10" s="10" t="s">
        <v>7</v>
      </c>
      <c r="H10" s="10" t="s">
        <v>8</v>
      </c>
      <c r="I10" s="10" t="s">
        <v>19</v>
      </c>
      <c r="J10" s="10" t="s">
        <v>2</v>
      </c>
      <c r="K10" s="34"/>
      <c r="L10" s="34"/>
      <c r="M10" s="34"/>
    </row>
    <row r="11" spans="1:13" s="4" customFormat="1" ht="15.75">
      <c r="A11" s="12" t="s">
        <v>13</v>
      </c>
      <c r="B11" s="13" t="s">
        <v>22</v>
      </c>
      <c r="C11" s="15" t="s">
        <v>42</v>
      </c>
      <c r="D11" s="15" t="s">
        <v>20</v>
      </c>
      <c r="E11" s="15" t="s">
        <v>15</v>
      </c>
      <c r="F11" s="14" t="s">
        <v>15</v>
      </c>
      <c r="G11" s="15" t="s">
        <v>10</v>
      </c>
      <c r="H11" s="15" t="s">
        <v>15</v>
      </c>
      <c r="I11" s="15" t="s">
        <v>16</v>
      </c>
      <c r="J11" s="15" t="s">
        <v>10</v>
      </c>
      <c r="K11" s="19" t="e">
        <f>K12</f>
        <v>#REF!</v>
      </c>
      <c r="L11" s="19" t="e">
        <f>L12</f>
        <v>#REF!</v>
      </c>
      <c r="M11" s="28">
        <f>M12</f>
        <v>2190.7</v>
      </c>
    </row>
    <row r="12" spans="1:13" s="1" customFormat="1" ht="38.25">
      <c r="A12" s="12"/>
      <c r="B12" s="13" t="s">
        <v>3</v>
      </c>
      <c r="C12" s="15" t="s">
        <v>42</v>
      </c>
      <c r="D12" s="15" t="s">
        <v>20</v>
      </c>
      <c r="E12" s="15" t="s">
        <v>17</v>
      </c>
      <c r="F12" s="14" t="s">
        <v>15</v>
      </c>
      <c r="G12" s="15" t="s">
        <v>10</v>
      </c>
      <c r="H12" s="15" t="s">
        <v>15</v>
      </c>
      <c r="I12" s="15" t="s">
        <v>16</v>
      </c>
      <c r="J12" s="15" t="s">
        <v>10</v>
      </c>
      <c r="K12" s="19" t="e">
        <f>#REF!+K13+#REF!</f>
        <v>#REF!</v>
      </c>
      <c r="L12" s="19" t="e">
        <f>#REF!+L13+#REF!</f>
        <v>#REF!</v>
      </c>
      <c r="M12" s="25">
        <f>M14+M22+M24+M25+M15</f>
        <v>2190.7</v>
      </c>
    </row>
    <row r="13" spans="1:13" s="2" customFormat="1" ht="21" customHeight="1">
      <c r="A13" s="12" t="s">
        <v>36</v>
      </c>
      <c r="B13" s="13" t="s">
        <v>32</v>
      </c>
      <c r="C13" s="17" t="s">
        <v>42</v>
      </c>
      <c r="D13" s="17" t="s">
        <v>20</v>
      </c>
      <c r="E13" s="17" t="s">
        <v>17</v>
      </c>
      <c r="F13" s="18" t="s">
        <v>46</v>
      </c>
      <c r="G13" s="17" t="s">
        <v>27</v>
      </c>
      <c r="H13" s="17" t="s">
        <v>15</v>
      </c>
      <c r="I13" s="17" t="s">
        <v>16</v>
      </c>
      <c r="J13" s="17" t="s">
        <v>21</v>
      </c>
      <c r="K13" s="20" t="e">
        <f>K14+#REF!</f>
        <v>#REF!</v>
      </c>
      <c r="L13" s="20" t="e">
        <f>L14+#REF!</f>
        <v>#REF!</v>
      </c>
      <c r="M13" s="19">
        <f>M14</f>
        <v>1623</v>
      </c>
    </row>
    <row r="14" spans="1:13" s="2" customFormat="1" ht="30.75" customHeight="1">
      <c r="A14" s="12"/>
      <c r="B14" s="16" t="s">
        <v>33</v>
      </c>
      <c r="C14" s="17" t="s">
        <v>42</v>
      </c>
      <c r="D14" s="17" t="s">
        <v>20</v>
      </c>
      <c r="E14" s="17" t="s">
        <v>17</v>
      </c>
      <c r="F14" s="18" t="s">
        <v>46</v>
      </c>
      <c r="G14" s="17" t="s">
        <v>27</v>
      </c>
      <c r="H14" s="17" t="s">
        <v>24</v>
      </c>
      <c r="I14" s="17" t="s">
        <v>16</v>
      </c>
      <c r="J14" s="17" t="s">
        <v>21</v>
      </c>
      <c r="K14" s="20">
        <v>5055</v>
      </c>
      <c r="L14" s="20">
        <v>0</v>
      </c>
      <c r="M14" s="20">
        <v>1623</v>
      </c>
    </row>
    <row r="15" spans="1:13" s="2" customFormat="1" ht="30.75" customHeight="1">
      <c r="A15" s="12" t="s">
        <v>14</v>
      </c>
      <c r="B15" s="13" t="s">
        <v>39</v>
      </c>
      <c r="C15" s="15" t="s">
        <v>42</v>
      </c>
      <c r="D15" s="15" t="s">
        <v>20</v>
      </c>
      <c r="E15" s="15" t="s">
        <v>17</v>
      </c>
      <c r="F15" s="14" t="s">
        <v>15</v>
      </c>
      <c r="G15" s="15" t="s">
        <v>10</v>
      </c>
      <c r="H15" s="15" t="s">
        <v>15</v>
      </c>
      <c r="I15" s="15" t="s">
        <v>10</v>
      </c>
      <c r="J15" s="15" t="s">
        <v>21</v>
      </c>
      <c r="K15" s="19"/>
      <c r="L15" s="19"/>
      <c r="M15" s="19">
        <f>M16</f>
        <v>443</v>
      </c>
    </row>
    <row r="16" spans="1:13" s="2" customFormat="1" ht="30.75" customHeight="1">
      <c r="A16" s="12"/>
      <c r="B16" s="16" t="s">
        <v>37</v>
      </c>
      <c r="C16" s="17" t="s">
        <v>42</v>
      </c>
      <c r="D16" s="17" t="s">
        <v>20</v>
      </c>
      <c r="E16" s="17" t="s">
        <v>17</v>
      </c>
      <c r="F16" s="18" t="s">
        <v>47</v>
      </c>
      <c r="G16" s="17" t="s">
        <v>29</v>
      </c>
      <c r="H16" s="17" t="s">
        <v>15</v>
      </c>
      <c r="I16" s="17" t="s">
        <v>10</v>
      </c>
      <c r="J16" s="17" t="s">
        <v>21</v>
      </c>
      <c r="K16" s="20"/>
      <c r="L16" s="20"/>
      <c r="M16" s="20">
        <f>M17+M18+M19</f>
        <v>443</v>
      </c>
    </row>
    <row r="17" spans="1:13" s="2" customFormat="1" ht="20.25" customHeight="1">
      <c r="A17" s="12"/>
      <c r="B17" s="16" t="s">
        <v>55</v>
      </c>
      <c r="C17" s="17" t="s">
        <v>42</v>
      </c>
      <c r="D17" s="17" t="s">
        <v>20</v>
      </c>
      <c r="E17" s="17" t="s">
        <v>17</v>
      </c>
      <c r="F17" s="18" t="s">
        <v>47</v>
      </c>
      <c r="G17" s="17" t="s">
        <v>29</v>
      </c>
      <c r="H17" s="17" t="s">
        <v>24</v>
      </c>
      <c r="I17" s="17" t="s">
        <v>10</v>
      </c>
      <c r="J17" s="17" t="s">
        <v>21</v>
      </c>
      <c r="K17" s="20"/>
      <c r="L17" s="20"/>
      <c r="M17" s="20">
        <v>38</v>
      </c>
    </row>
    <row r="18" spans="1:13" s="2" customFormat="1" ht="20.25" customHeight="1">
      <c r="A18" s="12"/>
      <c r="B18" s="16" t="s">
        <v>54</v>
      </c>
      <c r="C18" s="17" t="s">
        <v>42</v>
      </c>
      <c r="D18" s="17" t="s">
        <v>20</v>
      </c>
      <c r="E18" s="17" t="s">
        <v>17</v>
      </c>
      <c r="F18" s="18" t="s">
        <v>47</v>
      </c>
      <c r="G18" s="17" t="s">
        <v>29</v>
      </c>
      <c r="H18" s="17" t="s">
        <v>24</v>
      </c>
      <c r="I18" s="17" t="s">
        <v>10</v>
      </c>
      <c r="J18" s="17" t="s">
        <v>21</v>
      </c>
      <c r="K18" s="20"/>
      <c r="L18" s="20"/>
      <c r="M18" s="20">
        <v>50</v>
      </c>
    </row>
    <row r="19" spans="1:13" s="2" customFormat="1" ht="20.25" customHeight="1">
      <c r="A19" s="12"/>
      <c r="B19" s="16" t="s">
        <v>56</v>
      </c>
      <c r="C19" s="17" t="s">
        <v>42</v>
      </c>
      <c r="D19" s="17" t="s">
        <v>20</v>
      </c>
      <c r="E19" s="17" t="s">
        <v>17</v>
      </c>
      <c r="F19" s="18" t="s">
        <v>47</v>
      </c>
      <c r="G19" s="17" t="s">
        <v>29</v>
      </c>
      <c r="H19" s="17" t="s">
        <v>24</v>
      </c>
      <c r="I19" s="17" t="s">
        <v>10</v>
      </c>
      <c r="J19" s="17" t="s">
        <v>21</v>
      </c>
      <c r="K19" s="20"/>
      <c r="L19" s="20"/>
      <c r="M19" s="20">
        <v>355</v>
      </c>
    </row>
    <row r="20" spans="1:13" s="2" customFormat="1" ht="36" customHeight="1">
      <c r="A20" s="12" t="s">
        <v>30</v>
      </c>
      <c r="B20" s="29" t="s">
        <v>38</v>
      </c>
      <c r="C20" s="15" t="s">
        <v>42</v>
      </c>
      <c r="D20" s="15" t="s">
        <v>20</v>
      </c>
      <c r="E20" s="15" t="s">
        <v>17</v>
      </c>
      <c r="F20" s="14" t="s">
        <v>15</v>
      </c>
      <c r="G20" s="15" t="s">
        <v>10</v>
      </c>
      <c r="H20" s="15" t="s">
        <v>15</v>
      </c>
      <c r="I20" s="15" t="s">
        <v>16</v>
      </c>
      <c r="J20" s="15" t="s">
        <v>21</v>
      </c>
      <c r="K20" s="20"/>
      <c r="L20" s="20"/>
      <c r="M20" s="19">
        <f>M21+M23</f>
        <v>124.7</v>
      </c>
    </row>
    <row r="21" spans="1:13" s="2" customFormat="1" ht="38.25" customHeight="1">
      <c r="A21" s="12"/>
      <c r="B21" s="26" t="s">
        <v>40</v>
      </c>
      <c r="C21" s="17" t="s">
        <v>42</v>
      </c>
      <c r="D21" s="17" t="s">
        <v>20</v>
      </c>
      <c r="E21" s="17" t="s">
        <v>17</v>
      </c>
      <c r="F21" s="18" t="s">
        <v>48</v>
      </c>
      <c r="G21" s="17" t="s">
        <v>49</v>
      </c>
      <c r="H21" s="17" t="s">
        <v>24</v>
      </c>
      <c r="I21" s="17" t="s">
        <v>16</v>
      </c>
      <c r="J21" s="17" t="s">
        <v>21</v>
      </c>
      <c r="K21" s="20"/>
      <c r="L21" s="20"/>
      <c r="M21" s="20">
        <f>M22</f>
        <v>122.7</v>
      </c>
    </row>
    <row r="22" spans="1:13" s="3" customFormat="1" ht="46.5" customHeight="1">
      <c r="A22" s="12"/>
      <c r="B22" s="26" t="s">
        <v>34</v>
      </c>
      <c r="C22" s="17" t="s">
        <v>42</v>
      </c>
      <c r="D22" s="17" t="s">
        <v>20</v>
      </c>
      <c r="E22" s="17" t="s">
        <v>17</v>
      </c>
      <c r="F22" s="18" t="s">
        <v>48</v>
      </c>
      <c r="G22" s="17" t="s">
        <v>49</v>
      </c>
      <c r="H22" s="17" t="s">
        <v>24</v>
      </c>
      <c r="I22" s="17" t="s">
        <v>16</v>
      </c>
      <c r="J22" s="17" t="s">
        <v>21</v>
      </c>
      <c r="K22" s="20">
        <v>72.3</v>
      </c>
      <c r="L22" s="20">
        <v>0</v>
      </c>
      <c r="M22" s="20">
        <f>88+34.7</f>
        <v>122.7</v>
      </c>
    </row>
    <row r="23" spans="1:13" s="3" customFormat="1" ht="29.25" customHeight="1">
      <c r="A23" s="12"/>
      <c r="B23" s="16" t="s">
        <v>41</v>
      </c>
      <c r="C23" s="17" t="s">
        <v>42</v>
      </c>
      <c r="D23" s="17" t="s">
        <v>20</v>
      </c>
      <c r="E23" s="17" t="s">
        <v>17</v>
      </c>
      <c r="F23" s="18" t="s">
        <v>50</v>
      </c>
      <c r="G23" s="17" t="s">
        <v>31</v>
      </c>
      <c r="H23" s="17" t="s">
        <v>15</v>
      </c>
      <c r="I23" s="17" t="s">
        <v>16</v>
      </c>
      <c r="J23" s="17" t="s">
        <v>21</v>
      </c>
      <c r="K23" s="20"/>
      <c r="L23" s="20"/>
      <c r="M23" s="20">
        <f>M24</f>
        <v>2</v>
      </c>
    </row>
    <row r="24" spans="1:13" s="3" customFormat="1" ht="40.5" customHeight="1">
      <c r="A24" s="30"/>
      <c r="B24" s="27" t="s">
        <v>35</v>
      </c>
      <c r="C24" s="31" t="s">
        <v>42</v>
      </c>
      <c r="D24" s="31" t="s">
        <v>20</v>
      </c>
      <c r="E24" s="31" t="s">
        <v>17</v>
      </c>
      <c r="F24" s="32" t="s">
        <v>50</v>
      </c>
      <c r="G24" s="31" t="s">
        <v>31</v>
      </c>
      <c r="H24" s="31" t="s">
        <v>24</v>
      </c>
      <c r="I24" s="31" t="s">
        <v>16</v>
      </c>
      <c r="J24" s="31" t="s">
        <v>21</v>
      </c>
      <c r="K24" s="20"/>
      <c r="L24" s="20"/>
      <c r="M24" s="20">
        <v>2</v>
      </c>
    </row>
    <row r="25" spans="1:13" s="3" customFormat="1" ht="67.5" customHeight="1">
      <c r="A25" s="12" t="s">
        <v>43</v>
      </c>
      <c r="B25" s="13" t="s">
        <v>44</v>
      </c>
      <c r="C25" s="21" t="s">
        <v>42</v>
      </c>
      <c r="D25" s="21" t="s">
        <v>20</v>
      </c>
      <c r="E25" s="21" t="s">
        <v>17</v>
      </c>
      <c r="F25" s="22" t="s">
        <v>51</v>
      </c>
      <c r="G25" s="21" t="s">
        <v>45</v>
      </c>
      <c r="H25" s="21" t="s">
        <v>24</v>
      </c>
      <c r="I25" s="21" t="s">
        <v>16</v>
      </c>
      <c r="J25" s="21" t="s">
        <v>21</v>
      </c>
      <c r="K25" s="19"/>
      <c r="L25" s="19"/>
      <c r="M25" s="19">
        <v>0</v>
      </c>
    </row>
    <row r="26" spans="1:13" s="4" customFormat="1" ht="15.75">
      <c r="A26" s="12"/>
      <c r="B26" s="13" t="s">
        <v>9</v>
      </c>
      <c r="C26" s="21"/>
      <c r="D26" s="21"/>
      <c r="E26" s="21"/>
      <c r="F26" s="22"/>
      <c r="G26" s="21"/>
      <c r="H26" s="21"/>
      <c r="I26" s="21"/>
      <c r="J26" s="21"/>
      <c r="K26" s="19" t="e">
        <f>#REF!+K11+#REF!</f>
        <v>#REF!</v>
      </c>
      <c r="L26" s="19" t="e">
        <f>#REF!+L11+#REF!</f>
        <v>#REF!</v>
      </c>
      <c r="M26" s="25">
        <f>M12</f>
        <v>2190.7</v>
      </c>
    </row>
    <row r="29" spans="2:11" ht="13.5" customHeight="1">
      <c r="B29" s="5"/>
      <c r="C29" s="5"/>
      <c r="D29" s="5"/>
      <c r="E29" s="5"/>
      <c r="F29" s="5"/>
      <c r="G29" s="5"/>
      <c r="H29" s="5"/>
      <c r="I29" s="5"/>
      <c r="J29" s="5"/>
      <c r="K29" s="6">
        <v>173.6</v>
      </c>
    </row>
  </sheetData>
  <sheetProtection/>
  <mergeCells count="11">
    <mergeCell ref="C1:M1"/>
    <mergeCell ref="C2:M2"/>
    <mergeCell ref="C3:M3"/>
    <mergeCell ref="C4:M4"/>
    <mergeCell ref="L9:L10"/>
    <mergeCell ref="M9:M10"/>
    <mergeCell ref="A9:A10"/>
    <mergeCell ref="B9:B10"/>
    <mergeCell ref="C9:J9"/>
    <mergeCell ref="K9:K10"/>
    <mergeCell ref="A6:K7"/>
  </mergeCells>
  <printOptions/>
  <pageMargins left="0.75" right="0.75" top="0.36" bottom="0.23" header="0.5" footer="0.5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rbud</dc:creator>
  <cp:keywords/>
  <dc:description/>
  <cp:lastModifiedBy>1</cp:lastModifiedBy>
  <cp:lastPrinted>2018-10-22T05:29:24Z</cp:lastPrinted>
  <dcterms:created xsi:type="dcterms:W3CDTF">2004-09-23T07:12:31Z</dcterms:created>
  <dcterms:modified xsi:type="dcterms:W3CDTF">2018-10-22T05:30:07Z</dcterms:modified>
  <cp:category/>
  <cp:version/>
  <cp:contentType/>
  <cp:contentStatus/>
</cp:coreProperties>
</file>